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0" yWindow="0" windowWidth="16380" windowHeight="8190" tabRatio="764"/>
  </bookViews>
  <sheets>
    <sheet name="Legale" sheetId="25" r:id="rId1"/>
    <sheet name="Legale Base" sheetId="29" state="hidden" r:id="rId2"/>
  </sheets>
  <definedNames>
    <definedName name="Excel_BuiltIn_Print_Area_12" localSheetId="1">#REF!</definedName>
    <definedName name="Excel_BuiltIn_Print_Area_12">#REF!</definedName>
    <definedName name="_xlnm.Print_Area" localSheetId="0">Legale!$A$1:$O$49</definedName>
    <definedName name="_xlnm.Print_Area" localSheetId="1">'Legale Base'!$A$1:$O$49</definedName>
  </definedNames>
  <calcPr calcId="145621"/>
</workbook>
</file>

<file path=xl/calcChain.xml><?xml version="1.0" encoding="utf-8"?>
<calcChain xmlns="http://schemas.openxmlformats.org/spreadsheetml/2006/main">
  <c r="C27" i="29" l="1"/>
  <c r="AK16" i="29"/>
  <c r="AK15" i="29"/>
  <c r="AL5" i="29"/>
  <c r="AL6" i="29" s="1"/>
  <c r="AL8" i="29" s="1"/>
  <c r="AK5" i="29"/>
  <c r="AK6" i="29" s="1"/>
  <c r="AK8" i="29" s="1"/>
  <c r="AJ5" i="29"/>
  <c r="AE5" i="29" s="1"/>
  <c r="AE6" i="29" s="1"/>
  <c r="AE8" i="29" s="1"/>
  <c r="AG5" i="29"/>
  <c r="AG6" i="29" s="1"/>
  <c r="AG8" i="29" s="1"/>
  <c r="AF5" i="29"/>
  <c r="AF6" i="29" s="1"/>
  <c r="AF8" i="29" s="1"/>
  <c r="AL4" i="29"/>
  <c r="AK4" i="29"/>
  <c r="AJ4" i="29"/>
  <c r="AG4" i="29"/>
  <c r="AF4" i="29"/>
  <c r="AE4" i="29"/>
  <c r="AE9" i="29" l="1"/>
  <c r="AJ6" i="29"/>
  <c r="AJ8" i="29" s="1"/>
  <c r="AJ9" i="29" s="1"/>
  <c r="AK15" i="25"/>
  <c r="AK16" i="25"/>
  <c r="AE4" i="25"/>
  <c r="AF4" i="25"/>
  <c r="AG4" i="25"/>
  <c r="AJ4" i="25"/>
  <c r="AK4" i="25"/>
  <c r="AL4" i="25"/>
  <c r="AL5" i="25"/>
  <c r="AG5" i="25" s="1"/>
  <c r="AK5" i="25"/>
  <c r="AF5" i="25" s="1"/>
  <c r="AF6" i="25" s="1"/>
  <c r="AF8" i="25" s="1"/>
  <c r="AJ5" i="25"/>
  <c r="AE5" i="25" s="1"/>
  <c r="C27" i="25"/>
  <c r="AE12" i="29" l="1"/>
  <c r="E11" i="29" s="1"/>
  <c r="AF12" i="29"/>
  <c r="E12" i="29" s="1"/>
  <c r="AJ12" i="29"/>
  <c r="AE6" i="25"/>
  <c r="AE8" i="25" s="1"/>
  <c r="AG6" i="25"/>
  <c r="AG8" i="25" s="1"/>
  <c r="AJ6" i="25"/>
  <c r="AJ8" i="25" s="1"/>
  <c r="AL6" i="25"/>
  <c r="AL8" i="25" s="1"/>
  <c r="AK6" i="25"/>
  <c r="AK8" i="25" s="1"/>
  <c r="AG12" i="29" l="1"/>
  <c r="H11" i="29"/>
  <c r="AK12" i="29"/>
  <c r="AE9" i="25"/>
  <c r="AE12" i="25" s="1"/>
  <c r="E11" i="25" s="1"/>
  <c r="AJ9" i="25"/>
  <c r="AN12" i="29" l="1"/>
  <c r="H12" i="29"/>
  <c r="AL12" i="29"/>
  <c r="AJ12" i="25"/>
  <c r="AF12" i="25"/>
  <c r="E12" i="25" s="1"/>
  <c r="AJ16" i="29" l="1"/>
  <c r="AL16" i="29" s="1"/>
  <c r="K19" i="29" s="1"/>
  <c r="AJ15" i="29"/>
  <c r="AL15" i="29" s="1"/>
  <c r="AG12" i="25"/>
  <c r="AK12" i="25"/>
  <c r="H11" i="25"/>
  <c r="K18" i="29" l="1"/>
  <c r="AL17" i="29"/>
  <c r="K20" i="29" s="1"/>
  <c r="K24" i="29" s="1"/>
  <c r="H12" i="25"/>
  <c r="AN12" i="25" s="1"/>
  <c r="AL12" i="25"/>
  <c r="AJ15" i="25" l="1"/>
  <c r="AL15" i="25" s="1"/>
  <c r="K18" i="25" s="1"/>
  <c r="AJ16" i="25" l="1"/>
  <c r="AL16" i="25" s="1"/>
  <c r="K19" i="25" s="1"/>
  <c r="AL17" i="25" l="1"/>
  <c r="K20" i="25" s="1"/>
  <c r="K24" i="25" s="1"/>
</calcChain>
</file>

<file path=xl/sharedStrings.xml><?xml version="1.0" encoding="utf-8"?>
<sst xmlns="http://schemas.openxmlformats.org/spreadsheetml/2006/main" count="122" uniqueCount="55">
  <si>
    <t>Simulation : indemnité de rupture conventionnelle</t>
  </si>
  <si>
    <t>Date de naissance</t>
  </si>
  <si>
    <t>Age</t>
  </si>
  <si>
    <t>Date d'embauche</t>
  </si>
  <si>
    <t>mois</t>
  </si>
  <si>
    <t>Date de rupture</t>
  </si>
  <si>
    <t>Embauche</t>
  </si>
  <si>
    <t>années</t>
  </si>
  <si>
    <t>Ancienneté</t>
  </si>
  <si>
    <t>Salaires bruts</t>
  </si>
  <si>
    <t>Moy 1 an</t>
  </si>
  <si>
    <t>Tableau de simulation</t>
  </si>
  <si>
    <t>Pour consulter le texte, cliquez sur l'icône &gt;&gt;&gt;&gt;</t>
  </si>
  <si>
    <t>Nom</t>
  </si>
  <si>
    <t>Ce tableau vous permet de calculer l’indemnité de licenciement (ou de rupture conventionnelle) pour un salarié, en se basant sur le seul code du travail.
Remplissez les cases sur fond jaune et le total sera calculé automatiquement.
Mais attention, le montant indiqué est donné à titre indicatif.</t>
  </si>
  <si>
    <t>SceCfdtCvdl</t>
  </si>
  <si>
    <t>Fin de contrat</t>
  </si>
  <si>
    <t>Naissance</t>
  </si>
  <si>
    <t>Année</t>
  </si>
  <si>
    <t>Mois</t>
  </si>
  <si>
    <t>Jours</t>
  </si>
  <si>
    <t>Age // Fin de contrat</t>
  </si>
  <si>
    <t>Ancienneté // Fin de contrat</t>
  </si>
  <si>
    <t>Moyenne annuelle</t>
  </si>
  <si>
    <t>Dernier mois (M)</t>
  </si>
  <si>
    <t>Mois M-1</t>
  </si>
  <si>
    <t>Mois M-2</t>
  </si>
  <si>
    <t>Mois M-3</t>
  </si>
  <si>
    <t>Mois M-4</t>
  </si>
  <si>
    <t>Mois M-5</t>
  </si>
  <si>
    <t>Mois M-6</t>
  </si>
  <si>
    <t>Mois M-7</t>
  </si>
  <si>
    <t>Mois M-8</t>
  </si>
  <si>
    <t>Mois M-9</t>
  </si>
  <si>
    <t>Mois M-10</t>
  </si>
  <si>
    <t>Mois M-11</t>
  </si>
  <si>
    <t>En cas d’année incomplète, l’indemnité est calculée proportionnellement au nombre de mois complets.</t>
  </si>
  <si>
    <t>1ère tranche</t>
  </si>
  <si>
    <t>2ème tranche</t>
  </si>
  <si>
    <t>Années</t>
  </si>
  <si>
    <t>Taux</t>
  </si>
  <si>
    <t>Total</t>
  </si>
  <si>
    <t>Soit</t>
  </si>
  <si>
    <t>année(s)</t>
  </si>
  <si>
    <t>Nb de mois</t>
  </si>
  <si>
    <r>
      <t xml:space="preserve"> </t>
    </r>
    <r>
      <rPr>
        <b/>
        <i/>
        <sz val="14"/>
        <rFont val="Arial"/>
        <family val="2"/>
      </rPr>
      <t>Le montant est donné à titre indicatif et demande à être confirmé par les services administratifs de l'entreprise</t>
    </r>
  </si>
  <si>
    <t>De 0 à 10 ans : 1/4 de mois par année</t>
  </si>
  <si>
    <t>Au-delà de 10 ans : 1/3 de mois par année</t>
  </si>
  <si>
    <t>L’indemnité de licenciement ne peut être inférieure aux montants suivants : 
1° Un quart de mois de salaire par année d’ancienneté pour les années jusqu’à dix ans ; 
2° Un tiers de mois de salaire par année d’ancienneté pour les années à partir de dix ans.</t>
  </si>
  <si>
    <t xml:space="preserve">En cas d’année incomplète, l’indemnité est calculée proportionnellement au nombre de mois complets. </t>
  </si>
  <si>
    <t xml:space="preserve">Sources : </t>
  </si>
  <si>
    <t xml:space="preserve">        Article. R. 1234-2. du code du travail :</t>
  </si>
  <si>
    <t xml:space="preserve">         Article. R. 1234-1. du code du travail :</t>
  </si>
  <si>
    <t xml:space="preserve">Soit un montant minimal d'indemnité de : </t>
  </si>
  <si>
    <t>Indemnité légales minimale - Décret n° 2017-1398 du 25 septembre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</si>
</sst>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name val="Arial"/>
      <family val="2"/>
    </font>
    <font>
      <b/>
      <sz val="12"/>
      <name val="Arial"/>
      <family val="2"/>
    </font>
    <font>
      <sz val="14"/>
      <name val="Arial"/>
      <family val="2"/>
    </font>
    <font>
      <b/>
      <sz val="14"/>
      <name val="Arial"/>
      <family val="2"/>
    </font>
    <font>
      <b/>
      <sz val="10"/>
      <name val="Arial"/>
      <family val="2"/>
    </font>
    <font>
      <b/>
      <sz val="11"/>
      <name val="Arial"/>
      <family val="2"/>
    </font>
    <font>
      <b/>
      <i/>
      <sz val="8"/>
      <name val="Arial"/>
      <family val="2"/>
    </font>
    <font>
      <b/>
      <sz val="16"/>
      <name val="Arial"/>
      <family val="2"/>
    </font>
    <font>
      <sz val="10"/>
      <color theme="0"/>
      <name val="Arial"/>
      <family val="2"/>
    </font>
    <font>
      <b/>
      <i/>
      <sz val="10"/>
      <name val="Arial"/>
      <family val="2"/>
    </font>
    <font>
      <i/>
      <sz val="9"/>
      <name val="Arial"/>
      <family val="2"/>
    </font>
    <font>
      <b/>
      <i/>
      <sz val="14"/>
      <name val="Arial"/>
      <family val="2"/>
    </font>
  </fonts>
  <fills count="6">
    <fill>
      <patternFill patternType="none"/>
    </fill>
    <fill>
      <patternFill patternType="gray125"/>
    </fill>
    <fill>
      <patternFill patternType="solid">
        <fgColor indexed="44"/>
        <bgColor indexed="24"/>
      </patternFill>
    </fill>
    <fill>
      <patternFill patternType="solid">
        <fgColor indexed="43"/>
        <bgColor indexed="26"/>
      </patternFill>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xf numFmtId="0" fontId="0" fillId="0" borderId="1" xfId="0" applyFont="1" applyBorder="1"/>
    <xf numFmtId="0" fontId="0" fillId="0" borderId="0" xfId="0" applyFont="1" applyFill="1" applyBorder="1"/>
    <xf numFmtId="1" fontId="4" fillId="0" borderId="2" xfId="0" applyNumberFormat="1" applyFont="1" applyBorder="1"/>
    <xf numFmtId="0" fontId="0" fillId="0" borderId="3" xfId="0" applyFont="1" applyBorder="1"/>
    <xf numFmtId="0" fontId="4" fillId="2" borderId="4" xfId="0" applyFont="1" applyFill="1" applyBorder="1"/>
    <xf numFmtId="4" fontId="4" fillId="0" borderId="5" xfId="0" applyNumberFormat="1" applyFont="1" applyBorder="1"/>
    <xf numFmtId="0" fontId="0" fillId="0" borderId="0" xfId="0" applyBorder="1"/>
    <xf numFmtId="0" fontId="4" fillId="2" borderId="4" xfId="0" applyFont="1" applyFill="1" applyBorder="1" applyAlignment="1">
      <alignment horizontal="center"/>
    </xf>
    <xf numFmtId="0" fontId="6" fillId="0" borderId="0" xfId="0" applyFont="1" applyBorder="1" applyAlignment="1"/>
    <xf numFmtId="0" fontId="0" fillId="4" borderId="0" xfId="0" applyFill="1"/>
    <xf numFmtId="0" fontId="0" fillId="0" borderId="0" xfId="0" applyAlignment="1"/>
    <xf numFmtId="14" fontId="4" fillId="3" borderId="1" xfId="0" applyNumberFormat="1" applyFont="1" applyFill="1" applyBorder="1" applyProtection="1">
      <protection locked="0"/>
    </xf>
    <xf numFmtId="4" fontId="0" fillId="3" borderId="1" xfId="0" applyNumberFormat="1" applyFill="1" applyBorder="1" applyProtection="1">
      <protection locked="0"/>
    </xf>
    <xf numFmtId="0" fontId="1" fillId="0" borderId="0" xfId="0" applyFont="1" applyFill="1" applyBorder="1" applyAlignment="1">
      <alignment horizontal="center"/>
    </xf>
    <xf numFmtId="0" fontId="8" fillId="0" borderId="0" xfId="0" applyFont="1"/>
    <xf numFmtId="0" fontId="1" fillId="0" borderId="0" xfId="0" applyFont="1"/>
    <xf numFmtId="2" fontId="0" fillId="0" borderId="0" xfId="0" applyNumberFormat="1"/>
    <xf numFmtId="0" fontId="0" fillId="0" borderId="0" xfId="0" applyAlignment="1">
      <alignment horizontal="center"/>
    </xf>
    <xf numFmtId="0" fontId="0" fillId="0" borderId="6" xfId="0" applyBorder="1"/>
    <xf numFmtId="0" fontId="0" fillId="0" borderId="7" xfId="0" applyBorder="1"/>
    <xf numFmtId="164" fontId="0" fillId="0" borderId="6" xfId="0" applyNumberFormat="1" applyBorder="1"/>
    <xf numFmtId="2" fontId="0" fillId="0" borderId="6" xfId="0" applyNumberFormat="1" applyBorder="1"/>
    <xf numFmtId="2" fontId="4" fillId="0" borderId="6" xfId="0" applyNumberFormat="1" applyFont="1" applyBorder="1" applyAlignment="1">
      <alignment horizontal="center"/>
    </xf>
    <xf numFmtId="1" fontId="4" fillId="0" borderId="6" xfId="0" applyNumberFormat="1" applyFont="1" applyBorder="1" applyAlignment="1">
      <alignment horizontal="center"/>
    </xf>
    <xf numFmtId="0" fontId="4" fillId="0" borderId="6" xfId="0" applyFont="1" applyBorder="1" applyAlignment="1">
      <alignment horizontal="center"/>
    </xf>
    <xf numFmtId="0" fontId="9" fillId="0" borderId="0" xfId="0" applyFont="1"/>
    <xf numFmtId="0" fontId="7" fillId="4" borderId="0" xfId="0" applyFont="1" applyFill="1" applyAlignment="1">
      <alignment vertical="center"/>
    </xf>
    <xf numFmtId="2" fontId="4" fillId="0" borderId="6" xfId="0" applyNumberFormat="1" applyFont="1" applyBorder="1" applyAlignment="1"/>
    <xf numFmtId="0" fontId="10" fillId="0" borderId="0" xfId="0" applyFont="1" applyAlignment="1">
      <alignment wrapText="1"/>
    </xf>
    <xf numFmtId="0" fontId="9" fillId="0" borderId="0" xfId="0" applyFont="1" applyAlignment="1">
      <alignment horizontal="left" vertical="center"/>
    </xf>
    <xf numFmtId="0" fontId="0" fillId="0" borderId="0" xfId="0" applyAlignment="1">
      <alignment horizontal="left" vertical="center"/>
    </xf>
    <xf numFmtId="0" fontId="6" fillId="0" borderId="0" xfId="0" applyFont="1" applyBorder="1" applyAlignment="1">
      <alignment horizontal="left" vertical="center"/>
    </xf>
    <xf numFmtId="2" fontId="4" fillId="0" borderId="6" xfId="0" applyNumberFormat="1" applyFont="1" applyBorder="1" applyAlignment="1">
      <alignment horizontal="center"/>
    </xf>
    <xf numFmtId="0" fontId="1" fillId="0" borderId="0" xfId="0" applyFont="1" applyFill="1" applyBorder="1" applyAlignment="1">
      <alignment horizontal="center"/>
    </xf>
    <xf numFmtId="2" fontId="4" fillId="0" borderId="6" xfId="0" applyNumberFormat="1" applyFont="1" applyBorder="1" applyAlignment="1">
      <alignment horizontal="center"/>
    </xf>
    <xf numFmtId="0" fontId="3" fillId="0" borderId="0" xfId="0" applyFont="1" applyBorder="1" applyAlignment="1">
      <alignment horizontal="center"/>
    </xf>
    <xf numFmtId="0" fontId="1" fillId="0" borderId="0" xfId="0" applyFont="1" applyFill="1" applyBorder="1" applyAlignment="1">
      <alignment horizontal="center"/>
    </xf>
    <xf numFmtId="0" fontId="7" fillId="4" borderId="0" xfId="0" applyFont="1" applyFill="1" applyAlignment="1">
      <alignment horizontal="center" vertical="center"/>
    </xf>
    <xf numFmtId="0" fontId="1" fillId="0" borderId="0" xfId="0" applyFont="1" applyAlignment="1" applyProtection="1">
      <alignment horizontal="center" vertical="center"/>
      <protection locked="0"/>
    </xf>
    <xf numFmtId="0" fontId="0" fillId="0" borderId="0" xfId="0" applyAlignment="1">
      <alignment horizontal="left" vertical="center" wrapText="1"/>
    </xf>
    <xf numFmtId="0" fontId="4" fillId="2" borderId="1" xfId="0" applyFont="1" applyFill="1" applyBorder="1" applyAlignment="1">
      <alignment horizontal="center"/>
    </xf>
    <xf numFmtId="0" fontId="1" fillId="4" borderId="0" xfId="0" applyFont="1" applyFill="1" applyAlignment="1">
      <alignment horizontal="center" vertical="center" wrapText="1"/>
    </xf>
    <xf numFmtId="0" fontId="0" fillId="0" borderId="6" xfId="0" applyBorder="1" applyAlignment="1">
      <alignment horizontal="left"/>
    </xf>
    <xf numFmtId="2" fontId="0" fillId="0" borderId="6" xfId="0" applyNumberFormat="1" applyBorder="1" applyAlignment="1">
      <alignment horizontal="center"/>
    </xf>
    <xf numFmtId="0" fontId="10" fillId="0" borderId="0" xfId="0" applyFont="1" applyAlignment="1">
      <alignment horizontal="center" wrapText="1"/>
    </xf>
    <xf numFmtId="0" fontId="5" fillId="0" borderId="0" xfId="0" applyFont="1" applyAlignment="1">
      <alignment horizontal="right" vertical="center"/>
    </xf>
    <xf numFmtId="4" fontId="1" fillId="0" borderId="0" xfId="0" applyNumberFormat="1" applyFont="1" applyAlignment="1">
      <alignment horizontal="center" vertical="center"/>
    </xf>
    <xf numFmtId="0" fontId="4" fillId="5" borderId="0" xfId="0" applyFont="1" applyFill="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2">
    <dxf>
      <font>
        <b/>
        <i val="0"/>
        <condense val="0"/>
        <extend val="0"/>
        <color indexed="55"/>
      </font>
      <fill>
        <patternFill>
          <bgColor indexed="43"/>
        </patternFill>
      </fill>
    </dxf>
    <dxf>
      <font>
        <b/>
        <i val="0"/>
        <condense val="0"/>
        <extend val="0"/>
        <color indexed="55"/>
      </font>
      <fill>
        <patternFill>
          <bgColor indexed="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CAFF"/>
      <rgbColor rgb="00993366"/>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6633"/>
      <rgbColor rgb="00CC99FF"/>
      <rgbColor rgb="00FFCC99"/>
      <rgbColor rgb="003366FF"/>
      <rgbColor rgb="0023FF23"/>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4</xdr:row>
      <xdr:rowOff>66674</xdr:rowOff>
    </xdr:from>
    <xdr:to>
      <xdr:col>13</xdr:col>
      <xdr:colOff>371475</xdr:colOff>
      <xdr:row>13</xdr:row>
      <xdr:rowOff>9524</xdr:rowOff>
    </xdr:to>
    <xdr:pic>
      <xdr:nvPicPr>
        <xdr:cNvPr id="27656" name="Picture 4" descr="SCE-CFDT-CVDL-logo-V5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819149"/>
          <a:ext cx="14001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142875</xdr:colOff>
      <xdr:row>1</xdr:row>
      <xdr:rowOff>142875</xdr:rowOff>
    </xdr:from>
    <xdr:to>
      <xdr:col>18</xdr:col>
      <xdr:colOff>1304925</xdr:colOff>
      <xdr:row>8</xdr:row>
      <xdr:rowOff>66675</xdr:rowOff>
    </xdr:to>
    <xdr:pic>
      <xdr:nvPicPr>
        <xdr:cNvPr id="27657" name="Picture 5" descr="SCE-CFDT-CVDL-logo-V50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05675" y="30480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85725</xdr:colOff>
          <xdr:row>25</xdr:row>
          <xdr:rowOff>0</xdr:rowOff>
        </xdr:from>
        <xdr:to>
          <xdr:col>21</xdr:col>
          <xdr:colOff>200025</xdr:colOff>
          <xdr:row>29</xdr:row>
          <xdr:rowOff>38100</xdr:rowOff>
        </xdr:to>
        <xdr:sp macro="" textlink="">
          <xdr:nvSpPr>
            <xdr:cNvPr id="27659" name="Object 11" hidden="1">
              <a:extLst>
                <a:ext uri="{63B3BB69-23CF-44E3-9099-C40C66FF867C}">
                  <a14:compatExt spid="_x0000_s27659"/>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4</xdr:row>
      <xdr:rowOff>66674</xdr:rowOff>
    </xdr:from>
    <xdr:to>
      <xdr:col>13</xdr:col>
      <xdr:colOff>371475</xdr:colOff>
      <xdr:row>13</xdr:row>
      <xdr:rowOff>9524</xdr:rowOff>
    </xdr:to>
    <xdr:pic>
      <xdr:nvPicPr>
        <xdr:cNvPr id="2" name="Picture 4" descr="SCE-CFDT-CVDL-logo-V5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819149"/>
          <a:ext cx="14001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142875</xdr:colOff>
      <xdr:row>1</xdr:row>
      <xdr:rowOff>142875</xdr:rowOff>
    </xdr:from>
    <xdr:to>
      <xdr:col>18</xdr:col>
      <xdr:colOff>1304925</xdr:colOff>
      <xdr:row>8</xdr:row>
      <xdr:rowOff>66675</xdr:rowOff>
    </xdr:to>
    <xdr:pic>
      <xdr:nvPicPr>
        <xdr:cNvPr id="3" name="Picture 5" descr="SCE-CFDT-CVDL-logo-V50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30480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85725</xdr:colOff>
          <xdr:row>25</xdr:row>
          <xdr:rowOff>0</xdr:rowOff>
        </xdr:from>
        <xdr:to>
          <xdr:col>21</xdr:col>
          <xdr:colOff>200025</xdr:colOff>
          <xdr:row>29</xdr:row>
          <xdr:rowOff>38100</xdr:rowOff>
        </xdr:to>
        <xdr:sp macro="" textlink="">
          <xdr:nvSpPr>
            <xdr:cNvPr id="32769" name="Object 1" hidden="1">
              <a:extLst>
                <a:ext uri="{63B3BB69-23CF-44E3-9099-C40C66FF867C}">
                  <a14:compatExt spid="_x0000_s3276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2.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O666"/>
  <sheetViews>
    <sheetView showGridLines="0" tabSelected="1" workbookViewId="0">
      <selection activeCell="C17" sqref="C17"/>
    </sheetView>
  </sheetViews>
  <sheetFormatPr baseColWidth="10" defaultRowHeight="12.75" x14ac:dyDescent="0.2"/>
  <cols>
    <col min="1" max="1" width="1.28515625" customWidth="1"/>
    <col min="2" max="2" width="18.28515625" customWidth="1"/>
    <col min="3" max="3" width="10.140625" customWidth="1"/>
    <col min="4" max="4" width="3.7109375" customWidth="1"/>
    <col min="5" max="5" width="6" customWidth="1"/>
    <col min="6" max="6" width="10.140625" customWidth="1"/>
    <col min="7" max="7" width="3" customWidth="1"/>
    <col min="8" max="8" width="6.7109375" customWidth="1"/>
    <col min="9" max="9" width="10" customWidth="1"/>
    <col min="10" max="10" width="6" customWidth="1"/>
    <col min="11" max="11" width="4.5703125" bestFit="1" customWidth="1"/>
    <col min="12" max="12" width="7" bestFit="1" customWidth="1"/>
    <col min="13" max="13" width="5.28515625" customWidth="1"/>
    <col min="14" max="14" width="6" customWidth="1"/>
    <col min="15" max="15" width="1.140625" customWidth="1"/>
    <col min="16" max="18" width="6" customWidth="1"/>
    <col min="19" max="19" width="21.28515625" customWidth="1"/>
    <col min="20" max="27" width="6" customWidth="1"/>
    <col min="30" max="30" width="12.42578125" bestFit="1" customWidth="1"/>
    <col min="33" max="33" width="13.5703125" bestFit="1" customWidth="1"/>
    <col min="35" max="35" width="12.42578125" bestFit="1" customWidth="1"/>
    <col min="40" max="40" width="5.5703125" bestFit="1" customWidth="1"/>
    <col min="41" max="41" width="8.140625" bestFit="1" customWidth="1"/>
  </cols>
  <sheetData>
    <row r="1" spans="1:41" ht="12.75" customHeight="1" x14ac:dyDescent="0.2"/>
    <row r="2" spans="1:41" s="1" customFormat="1" ht="18" x14ac:dyDescent="0.25">
      <c r="A2" s="37" t="s">
        <v>0</v>
      </c>
      <c r="B2" s="37"/>
      <c r="C2" s="37"/>
      <c r="D2" s="37"/>
      <c r="E2" s="37"/>
      <c r="F2" s="37"/>
      <c r="G2" s="37"/>
      <c r="H2" s="37"/>
      <c r="I2" s="37"/>
      <c r="J2" s="37"/>
      <c r="K2" s="37"/>
      <c r="L2" s="37"/>
      <c r="M2" s="37"/>
      <c r="R2"/>
      <c r="S2" s="11"/>
      <c r="T2" s="11"/>
      <c r="U2" s="11"/>
      <c r="V2" s="11"/>
      <c r="W2" s="11"/>
      <c r="X2" s="11"/>
      <c r="Y2" s="11"/>
      <c r="Z2"/>
      <c r="AA2"/>
      <c r="AF2" s="1" t="s">
        <v>21</v>
      </c>
      <c r="AJ2" s="1" t="s">
        <v>22</v>
      </c>
    </row>
    <row r="3" spans="1:41" s="1" customFormat="1" ht="14.25" customHeight="1" x14ac:dyDescent="0.25">
      <c r="A3" s="38" t="s">
        <v>54</v>
      </c>
      <c r="B3" s="38"/>
      <c r="C3" s="38"/>
      <c r="D3" s="38"/>
      <c r="E3" s="38"/>
      <c r="F3" s="38"/>
      <c r="G3" s="38"/>
      <c r="H3" s="38"/>
      <c r="I3" s="38"/>
      <c r="J3" s="38"/>
      <c r="K3" s="38"/>
      <c r="L3" s="38"/>
      <c r="M3" s="38"/>
      <c r="R3"/>
      <c r="S3" s="11"/>
      <c r="T3" s="39" t="s">
        <v>11</v>
      </c>
      <c r="U3" s="39"/>
      <c r="V3" s="39"/>
      <c r="W3" s="39"/>
      <c r="X3" s="39"/>
      <c r="Y3" s="39"/>
      <c r="Z3"/>
      <c r="AA3"/>
      <c r="AF3" s="18"/>
    </row>
    <row r="4" spans="1:41" s="1" customFormat="1" ht="14.25" customHeight="1" x14ac:dyDescent="0.25">
      <c r="B4" s="15"/>
      <c r="C4" s="15"/>
      <c r="D4" s="15"/>
      <c r="E4" s="15"/>
      <c r="F4" s="15"/>
      <c r="R4"/>
      <c r="S4" s="11"/>
      <c r="T4" s="39"/>
      <c r="U4" s="39"/>
      <c r="V4" s="39"/>
      <c r="W4" s="39"/>
      <c r="X4" s="39"/>
      <c r="Y4" s="39"/>
      <c r="Z4"/>
      <c r="AA4"/>
      <c r="AD4" s="20" t="s">
        <v>17</v>
      </c>
      <c r="AE4" s="20">
        <f>YEAR(C10)</f>
        <v>2001</v>
      </c>
      <c r="AF4" s="20">
        <f>MONTH(C10)</f>
        <v>1</v>
      </c>
      <c r="AG4" s="20">
        <f>DAY(C10)</f>
        <v>1</v>
      </c>
      <c r="AH4"/>
      <c r="AI4" s="21" t="s">
        <v>6</v>
      </c>
      <c r="AJ4" s="20">
        <f>YEAR(C11)</f>
        <v>2001</v>
      </c>
      <c r="AK4" s="20">
        <f>MONTH(C10)</f>
        <v>1</v>
      </c>
      <c r="AL4" s="20">
        <f>DAY(C11)</f>
        <v>1</v>
      </c>
    </row>
    <row r="5" spans="1:41" ht="12.75" customHeight="1" x14ac:dyDescent="0.25">
      <c r="B5" s="40" t="s">
        <v>13</v>
      </c>
      <c r="C5" s="40"/>
      <c r="D5" s="40"/>
      <c r="E5" s="40"/>
      <c r="F5" s="40"/>
      <c r="G5" s="40"/>
      <c r="H5" s="40"/>
      <c r="I5" s="40"/>
      <c r="J5" s="40"/>
      <c r="S5" s="11"/>
      <c r="T5" s="39"/>
      <c r="U5" s="39"/>
      <c r="V5" s="39"/>
      <c r="W5" s="39"/>
      <c r="X5" s="39"/>
      <c r="Y5" s="39"/>
      <c r="AD5" s="20" t="s">
        <v>16</v>
      </c>
      <c r="AE5" s="20">
        <f>AJ5</f>
        <v>2001</v>
      </c>
      <c r="AF5" s="20">
        <f>AK5</f>
        <v>1</v>
      </c>
      <c r="AG5" s="20">
        <f>AL5</f>
        <v>1</v>
      </c>
      <c r="AI5" s="21" t="s">
        <v>16</v>
      </c>
      <c r="AJ5" s="20">
        <f>YEAR(C12)</f>
        <v>2001</v>
      </c>
      <c r="AK5" s="20">
        <f>MONTH(C12)</f>
        <v>1</v>
      </c>
      <c r="AL5" s="20">
        <f>DAY(C12)</f>
        <v>1</v>
      </c>
      <c r="AN5" s="1"/>
      <c r="AO5" s="1"/>
    </row>
    <row r="6" spans="1:41" ht="12.75" customHeight="1" x14ac:dyDescent="0.25">
      <c r="B6" s="40"/>
      <c r="C6" s="40"/>
      <c r="D6" s="40"/>
      <c r="E6" s="40"/>
      <c r="F6" s="40"/>
      <c r="G6" s="40"/>
      <c r="H6" s="40"/>
      <c r="I6" s="40"/>
      <c r="J6" s="40"/>
      <c r="S6" s="11"/>
      <c r="T6" s="39"/>
      <c r="U6" s="39"/>
      <c r="V6" s="39"/>
      <c r="W6" s="39"/>
      <c r="X6" s="39"/>
      <c r="Y6" s="39"/>
      <c r="AE6" s="20">
        <f>AE5-AE4</f>
        <v>0</v>
      </c>
      <c r="AF6" s="20">
        <f>AF5-AF4</f>
        <v>0</v>
      </c>
      <c r="AG6" s="20">
        <f>AG5-AG4</f>
        <v>0</v>
      </c>
      <c r="AJ6" s="20">
        <f>AJ5-AJ4</f>
        <v>0</v>
      </c>
      <c r="AK6" s="20">
        <f>AK5-AK4</f>
        <v>0</v>
      </c>
      <c r="AL6" s="20">
        <f>AL5-AL4</f>
        <v>0</v>
      </c>
      <c r="AN6" s="1"/>
      <c r="AO6" s="1"/>
    </row>
    <row r="7" spans="1:41" ht="12.75" customHeight="1" x14ac:dyDescent="0.2">
      <c r="B7" s="40"/>
      <c r="C7" s="40"/>
      <c r="D7" s="40"/>
      <c r="E7" s="40"/>
      <c r="F7" s="40"/>
      <c r="G7" s="40"/>
      <c r="H7" s="40"/>
      <c r="I7" s="40"/>
      <c r="J7" s="40"/>
      <c r="S7" s="11"/>
      <c r="T7" s="39"/>
      <c r="U7" s="39"/>
      <c r="V7" s="39"/>
      <c r="W7" s="39"/>
      <c r="X7" s="39"/>
      <c r="Y7" s="39"/>
    </row>
    <row r="8" spans="1:41" ht="12.75" customHeight="1" x14ac:dyDescent="0.2">
      <c r="B8" s="40"/>
      <c r="C8" s="40"/>
      <c r="D8" s="40"/>
      <c r="E8" s="40"/>
      <c r="F8" s="40"/>
      <c r="G8" s="40"/>
      <c r="H8" s="40"/>
      <c r="I8" s="40"/>
      <c r="J8" s="40"/>
      <c r="S8" s="11"/>
      <c r="T8" s="39"/>
      <c r="U8" s="39"/>
      <c r="V8" s="39"/>
      <c r="W8" s="39"/>
      <c r="X8" s="39"/>
      <c r="Y8" s="39"/>
      <c r="AE8" s="22">
        <f>AE6</f>
        <v>0</v>
      </c>
      <c r="AF8" s="22">
        <f>AF6/12</f>
        <v>0</v>
      </c>
      <c r="AG8" s="22">
        <f>AG6/365.25</f>
        <v>0</v>
      </c>
      <c r="AJ8" s="22">
        <f>AJ6</f>
        <v>0</v>
      </c>
      <c r="AK8" s="22">
        <f>AK6/12</f>
        <v>0</v>
      </c>
      <c r="AL8" s="22">
        <f>AL6/365.25</f>
        <v>0</v>
      </c>
    </row>
    <row r="9" spans="1:41" ht="12.75" customHeight="1" x14ac:dyDescent="0.2">
      <c r="S9" s="11"/>
      <c r="T9" s="28"/>
      <c r="U9" s="28"/>
      <c r="V9" s="28"/>
      <c r="W9" s="28"/>
      <c r="X9" s="28"/>
      <c r="Y9" s="28"/>
      <c r="AE9" s="36">
        <f>AE8+AF8+AG8</f>
        <v>0</v>
      </c>
      <c r="AF9" s="36"/>
      <c r="AG9" s="36"/>
      <c r="AJ9" s="36">
        <f>AJ8+AK8+AL8</f>
        <v>0</v>
      </c>
      <c r="AK9" s="36"/>
      <c r="AL9" s="36"/>
    </row>
    <row r="10" spans="1:41" ht="12.75" customHeight="1" x14ac:dyDescent="0.2">
      <c r="B10" s="2" t="s">
        <v>1</v>
      </c>
      <c r="C10" s="13">
        <v>36892</v>
      </c>
      <c r="E10" s="42" t="s">
        <v>2</v>
      </c>
      <c r="F10" s="42"/>
      <c r="G10" s="8"/>
      <c r="H10" s="42" t="s">
        <v>8</v>
      </c>
      <c r="I10" s="42"/>
      <c r="S10" s="43" t="s">
        <v>14</v>
      </c>
      <c r="T10" s="43"/>
      <c r="U10" s="43"/>
      <c r="V10" s="43"/>
      <c r="W10" s="43"/>
      <c r="X10" s="43"/>
      <c r="Y10" s="43"/>
    </row>
    <row r="11" spans="1:41" ht="12.75" customHeight="1" x14ac:dyDescent="0.2">
      <c r="B11" s="2" t="s">
        <v>3</v>
      </c>
      <c r="C11" s="13">
        <v>36892</v>
      </c>
      <c r="E11" s="4">
        <f>AE12</f>
        <v>0</v>
      </c>
      <c r="F11" s="5" t="s">
        <v>7</v>
      </c>
      <c r="G11" s="3"/>
      <c r="H11" s="4">
        <f>AJ12</f>
        <v>0</v>
      </c>
      <c r="I11" s="5" t="s">
        <v>7</v>
      </c>
      <c r="S11" s="43"/>
      <c r="T11" s="43"/>
      <c r="U11" s="43"/>
      <c r="V11" s="43"/>
      <c r="W11" s="43"/>
      <c r="X11" s="43"/>
      <c r="Y11" s="43"/>
      <c r="AE11" s="20" t="s">
        <v>18</v>
      </c>
      <c r="AF11" s="20" t="s">
        <v>19</v>
      </c>
      <c r="AG11" s="20" t="s">
        <v>20</v>
      </c>
      <c r="AJ11" s="20" t="s">
        <v>18</v>
      </c>
      <c r="AK11" s="20" t="s">
        <v>19</v>
      </c>
      <c r="AL11" s="20" t="s">
        <v>20</v>
      </c>
    </row>
    <row r="12" spans="1:41" ht="12.75" customHeight="1" x14ac:dyDescent="0.2">
      <c r="B12" s="2" t="s">
        <v>5</v>
      </c>
      <c r="C12" s="13">
        <v>36892</v>
      </c>
      <c r="E12" s="4">
        <f>AF12</f>
        <v>0</v>
      </c>
      <c r="F12" s="5" t="s">
        <v>4</v>
      </c>
      <c r="H12" s="4">
        <f>AK12</f>
        <v>0</v>
      </c>
      <c r="I12" s="5" t="s">
        <v>4</v>
      </c>
      <c r="S12" s="43"/>
      <c r="T12" s="43"/>
      <c r="U12" s="43"/>
      <c r="V12" s="43"/>
      <c r="W12" s="43"/>
      <c r="X12" s="43"/>
      <c r="Y12" s="43"/>
      <c r="AE12" s="24">
        <f>ROUNDDOWN(AE9,0)</f>
        <v>0</v>
      </c>
      <c r="AF12" s="25">
        <f>ROUNDDOWN((AE9-AE12)*12,0)</f>
        <v>0</v>
      </c>
      <c r="AG12" s="26">
        <f>ROUNDDOWN((AE9-(AE12+(AF12/12)))*365.25,0)</f>
        <v>0</v>
      </c>
      <c r="AJ12" s="24">
        <f>ROUNDDOWN(AJ9,0)</f>
        <v>0</v>
      </c>
      <c r="AK12" s="25">
        <f>ROUNDDOWN((AJ9-AJ12)*12,0)</f>
        <v>0</v>
      </c>
      <c r="AL12" s="26">
        <f>ROUNDDOWN((AJ9-(AJ12+(AK12/12)))*365.25,0)</f>
        <v>0</v>
      </c>
      <c r="AM12" s="19" t="s">
        <v>42</v>
      </c>
      <c r="AN12" s="29">
        <f>H11+H12/12</f>
        <v>0</v>
      </c>
      <c r="AO12" t="s">
        <v>43</v>
      </c>
    </row>
    <row r="13" spans="1:41" ht="12.75" customHeight="1" x14ac:dyDescent="0.2">
      <c r="S13" s="43"/>
      <c r="T13" s="43"/>
      <c r="U13" s="43"/>
      <c r="V13" s="43"/>
      <c r="W13" s="43"/>
      <c r="X13" s="43"/>
      <c r="Y13" s="43"/>
    </row>
    <row r="14" spans="1:41" ht="12.75" customHeight="1" x14ac:dyDescent="0.2">
      <c r="B14" s="9" t="s">
        <v>9</v>
      </c>
      <c r="C14" s="6" t="s">
        <v>10</v>
      </c>
      <c r="S14" s="43"/>
      <c r="T14" s="43"/>
      <c r="U14" s="43"/>
      <c r="V14" s="43"/>
      <c r="W14" s="43"/>
      <c r="X14" s="43"/>
      <c r="Y14" s="43"/>
      <c r="AJ14" t="s">
        <v>39</v>
      </c>
      <c r="AK14" t="s">
        <v>40</v>
      </c>
      <c r="AL14" t="s">
        <v>41</v>
      </c>
    </row>
    <row r="15" spans="1:41" ht="12.75" customHeight="1" x14ac:dyDescent="0.2">
      <c r="B15" s="2" t="s">
        <v>24</v>
      </c>
      <c r="C15" s="14">
        <v>1000</v>
      </c>
      <c r="S15" s="43"/>
      <c r="T15" s="43"/>
      <c r="U15" s="43"/>
      <c r="V15" s="43"/>
      <c r="W15" s="43"/>
      <c r="X15" s="43"/>
      <c r="Y15" s="43"/>
      <c r="AI15" s="20" t="s">
        <v>37</v>
      </c>
      <c r="AJ15" s="20">
        <f>IF(AJ12&lt;11,AN12,10)</f>
        <v>0</v>
      </c>
      <c r="AK15" s="23">
        <f>1/4</f>
        <v>0.25</v>
      </c>
      <c r="AL15" s="23">
        <f>AJ15*AK15</f>
        <v>0</v>
      </c>
    </row>
    <row r="16" spans="1:41" ht="12.75" customHeight="1" x14ac:dyDescent="0.2">
      <c r="B16" s="2" t="s">
        <v>25</v>
      </c>
      <c r="C16" s="14">
        <v>1000</v>
      </c>
      <c r="S16" s="43"/>
      <c r="T16" s="43"/>
      <c r="U16" s="43"/>
      <c r="V16" s="43"/>
      <c r="W16" s="43"/>
      <c r="X16" s="43"/>
      <c r="Y16" s="43"/>
      <c r="AI16" s="20" t="s">
        <v>38</v>
      </c>
      <c r="AJ16" s="23">
        <f>AN12-AJ15</f>
        <v>0</v>
      </c>
      <c r="AK16" s="23">
        <f>1/3</f>
        <v>0.33333333333333331</v>
      </c>
      <c r="AL16" s="23">
        <f>AJ16*AK16</f>
        <v>0</v>
      </c>
    </row>
    <row r="17" spans="2:38" ht="12.75" customHeight="1" x14ac:dyDescent="0.2">
      <c r="B17" s="2" t="s">
        <v>26</v>
      </c>
      <c r="C17" s="14">
        <v>1000</v>
      </c>
      <c r="K17" s="42" t="s">
        <v>44</v>
      </c>
      <c r="L17" s="42"/>
      <c r="S17" s="43"/>
      <c r="T17" s="43"/>
      <c r="U17" s="43"/>
      <c r="V17" s="43"/>
      <c r="W17" s="43"/>
      <c r="X17" s="43"/>
      <c r="Y17" s="43"/>
      <c r="AL17" s="23">
        <f>SUM(AL15:AL16)</f>
        <v>0</v>
      </c>
    </row>
    <row r="18" spans="2:38" x14ac:dyDescent="0.2">
      <c r="B18" s="2" t="s">
        <v>27</v>
      </c>
      <c r="C18" s="14">
        <v>1000</v>
      </c>
      <c r="E18" s="44" t="s">
        <v>46</v>
      </c>
      <c r="F18" s="44"/>
      <c r="G18" s="44"/>
      <c r="H18" s="44"/>
      <c r="I18" s="44"/>
      <c r="J18" s="44"/>
      <c r="K18" s="45">
        <f>AL15</f>
        <v>0</v>
      </c>
      <c r="L18" s="45"/>
      <c r="S18" s="43"/>
      <c r="T18" s="43"/>
      <c r="U18" s="43"/>
      <c r="V18" s="43"/>
      <c r="W18" s="43"/>
      <c r="X18" s="43"/>
      <c r="Y18" s="43"/>
    </row>
    <row r="19" spans="2:38" ht="12.75" customHeight="1" x14ac:dyDescent="0.2">
      <c r="B19" s="2" t="s">
        <v>28</v>
      </c>
      <c r="C19" s="14">
        <v>1000</v>
      </c>
      <c r="E19" s="44" t="s">
        <v>47</v>
      </c>
      <c r="F19" s="44"/>
      <c r="G19" s="44"/>
      <c r="H19" s="44"/>
      <c r="I19" s="44"/>
      <c r="J19" s="44"/>
      <c r="K19" s="45">
        <f>AL16</f>
        <v>0</v>
      </c>
      <c r="L19" s="45"/>
      <c r="S19" s="43"/>
      <c r="T19" s="43"/>
      <c r="U19" s="43"/>
      <c r="V19" s="43"/>
      <c r="W19" s="43"/>
      <c r="X19" s="43"/>
      <c r="Y19" s="43"/>
    </row>
    <row r="20" spans="2:38" ht="12.75" customHeight="1" x14ac:dyDescent="0.2">
      <c r="B20" s="2" t="s">
        <v>29</v>
      </c>
      <c r="C20" s="14">
        <v>1000</v>
      </c>
      <c r="K20" s="36">
        <f>AL17</f>
        <v>0</v>
      </c>
      <c r="L20" s="36"/>
      <c r="S20" s="43"/>
      <c r="T20" s="43"/>
      <c r="U20" s="43"/>
      <c r="V20" s="43"/>
      <c r="W20" s="43"/>
      <c r="X20" s="43"/>
      <c r="Y20" s="43"/>
    </row>
    <row r="21" spans="2:38" ht="12.75" customHeight="1" x14ac:dyDescent="0.2">
      <c r="B21" s="2" t="s">
        <v>30</v>
      </c>
      <c r="C21" s="14">
        <v>1000</v>
      </c>
      <c r="E21" s="46" t="s">
        <v>36</v>
      </c>
      <c r="F21" s="46"/>
      <c r="G21" s="46"/>
      <c r="H21" s="46"/>
      <c r="I21" s="46"/>
      <c r="J21" s="46"/>
      <c r="K21" s="30"/>
      <c r="L21" s="30"/>
      <c r="M21" s="30"/>
      <c r="S21" s="43"/>
      <c r="T21" s="43"/>
      <c r="U21" s="43"/>
      <c r="V21" s="43"/>
      <c r="W21" s="43"/>
      <c r="X21" s="43"/>
      <c r="Y21" s="43"/>
    </row>
    <row r="22" spans="2:38" ht="13.5" customHeight="1" x14ac:dyDescent="0.2">
      <c r="B22" s="2" t="s">
        <v>31</v>
      </c>
      <c r="C22" s="14">
        <v>1000</v>
      </c>
      <c r="E22" s="46"/>
      <c r="F22" s="46"/>
      <c r="G22" s="46"/>
      <c r="H22" s="46"/>
      <c r="I22" s="46"/>
      <c r="J22" s="46"/>
      <c r="K22" s="30"/>
      <c r="L22" s="30"/>
      <c r="M22" s="30"/>
      <c r="S22" s="43"/>
      <c r="T22" s="43"/>
      <c r="U22" s="43"/>
      <c r="V22" s="43"/>
      <c r="W22" s="43"/>
      <c r="X22" s="43"/>
      <c r="Y22" s="43"/>
    </row>
    <row r="23" spans="2:38" ht="13.5" customHeight="1" x14ac:dyDescent="0.2">
      <c r="B23" s="2" t="s">
        <v>32</v>
      </c>
      <c r="C23" s="14">
        <v>1000</v>
      </c>
      <c r="S23" s="43"/>
      <c r="T23" s="43"/>
      <c r="U23" s="43"/>
      <c r="V23" s="43"/>
      <c r="W23" s="43"/>
      <c r="X23" s="43"/>
      <c r="Y23" s="43"/>
    </row>
    <row r="24" spans="2:38" ht="12.75" customHeight="1" x14ac:dyDescent="0.2">
      <c r="B24" s="2" t="s">
        <v>33</v>
      </c>
      <c r="C24" s="14">
        <v>1000</v>
      </c>
      <c r="E24" s="47" t="s">
        <v>53</v>
      </c>
      <c r="F24" s="47"/>
      <c r="G24" s="47"/>
      <c r="H24" s="47"/>
      <c r="I24" s="47"/>
      <c r="J24" s="47"/>
      <c r="K24" s="48">
        <f>K20*C27</f>
        <v>0</v>
      </c>
      <c r="L24" s="48"/>
      <c r="M24" s="48"/>
      <c r="S24" s="43"/>
      <c r="T24" s="43"/>
      <c r="U24" s="43"/>
      <c r="V24" s="43"/>
      <c r="W24" s="43"/>
      <c r="X24" s="43"/>
      <c r="Y24" s="43"/>
    </row>
    <row r="25" spans="2:38" ht="12.75" customHeight="1" x14ac:dyDescent="0.2">
      <c r="B25" s="2" t="s">
        <v>34</v>
      </c>
      <c r="C25" s="14">
        <v>1000</v>
      </c>
      <c r="E25" s="47"/>
      <c r="F25" s="47"/>
      <c r="G25" s="47"/>
      <c r="H25" s="47"/>
      <c r="I25" s="47"/>
      <c r="J25" s="47"/>
      <c r="K25" s="48"/>
      <c r="L25" s="48"/>
      <c r="M25" s="48"/>
    </row>
    <row r="26" spans="2:38" ht="12.75" customHeight="1" x14ac:dyDescent="0.2">
      <c r="B26" s="2" t="s">
        <v>35</v>
      </c>
      <c r="C26" s="14">
        <v>1000</v>
      </c>
      <c r="S26" s="49" t="s">
        <v>12</v>
      </c>
    </row>
    <row r="27" spans="2:38" ht="12.75" customHeight="1" x14ac:dyDescent="0.2">
      <c r="B27" s="27" t="s">
        <v>23</v>
      </c>
      <c r="C27" s="7">
        <f>AVERAGE(C15:C26)</f>
        <v>1000</v>
      </c>
      <c r="S27" s="49"/>
    </row>
    <row r="28" spans="2:38" ht="12.75" customHeight="1" x14ac:dyDescent="0.2">
      <c r="S28" s="49"/>
    </row>
    <row r="29" spans="2:38" ht="12.75" customHeight="1" x14ac:dyDescent="0.2">
      <c r="B29" s="50" t="s">
        <v>45</v>
      </c>
      <c r="C29" s="50"/>
      <c r="D29" s="50"/>
      <c r="E29" s="50"/>
      <c r="F29" s="50"/>
      <c r="G29" s="50"/>
      <c r="H29" s="50"/>
      <c r="I29" s="50"/>
      <c r="J29" s="50"/>
      <c r="K29" s="50"/>
      <c r="L29" s="50"/>
      <c r="M29" s="50"/>
      <c r="N29" s="50"/>
      <c r="S29" s="49"/>
    </row>
    <row r="30" spans="2:38" ht="12.75" customHeight="1" x14ac:dyDescent="0.2">
      <c r="B30" s="50"/>
      <c r="C30" s="50"/>
      <c r="D30" s="50"/>
      <c r="E30" s="50"/>
      <c r="F30" s="50"/>
      <c r="G30" s="50"/>
      <c r="H30" s="50"/>
      <c r="I30" s="50"/>
      <c r="J30" s="50"/>
      <c r="K30" s="50"/>
      <c r="L30" s="50"/>
      <c r="M30" s="50"/>
      <c r="N30" s="50"/>
    </row>
    <row r="31" spans="2:38" ht="12.75" customHeight="1" x14ac:dyDescent="0.2">
      <c r="B31" s="50"/>
      <c r="C31" s="50"/>
      <c r="D31" s="50"/>
      <c r="E31" s="50"/>
      <c r="F31" s="50"/>
      <c r="G31" s="50"/>
      <c r="H31" s="50"/>
      <c r="I31" s="50"/>
      <c r="J31" s="50"/>
      <c r="K31" s="50"/>
      <c r="L31" s="50"/>
      <c r="M31" s="50"/>
      <c r="N31" s="50"/>
    </row>
    <row r="32" spans="2:38" ht="12.75" customHeight="1" x14ac:dyDescent="0.2">
      <c r="B32" s="50"/>
      <c r="C32" s="50"/>
      <c r="D32" s="50"/>
      <c r="E32" s="50"/>
      <c r="F32" s="50"/>
      <c r="G32" s="50"/>
      <c r="H32" s="50"/>
      <c r="I32" s="50"/>
      <c r="J32" s="50"/>
      <c r="K32" s="50"/>
      <c r="L32" s="50"/>
      <c r="M32" s="50"/>
      <c r="N32" s="50"/>
    </row>
    <row r="33" spans="1:14" ht="12.75" customHeight="1" x14ac:dyDescent="0.2"/>
    <row r="34" spans="1:14" ht="12.75" customHeight="1" x14ac:dyDescent="0.2"/>
    <row r="35" spans="1:14" ht="12.75" customHeight="1" x14ac:dyDescent="0.2"/>
    <row r="36" spans="1:14" ht="12.75" customHeight="1" x14ac:dyDescent="0.2"/>
    <row r="37" spans="1:14" ht="12.75" customHeight="1" x14ac:dyDescent="0.2"/>
    <row r="38" spans="1:14" ht="15.75" x14ac:dyDescent="0.25">
      <c r="A38" s="17" t="s">
        <v>50</v>
      </c>
      <c r="B38" s="17"/>
    </row>
    <row r="40" spans="1:14" s="32" customFormat="1" ht="19.5" customHeight="1" x14ac:dyDescent="0.2">
      <c r="B40" s="31" t="s">
        <v>51</v>
      </c>
    </row>
    <row r="41" spans="1:14" s="32" customFormat="1" ht="12.75" customHeight="1" x14ac:dyDescent="0.2">
      <c r="C41" s="41" t="s">
        <v>48</v>
      </c>
      <c r="D41" s="41"/>
      <c r="E41" s="41"/>
      <c r="F41" s="41"/>
      <c r="G41" s="41"/>
      <c r="H41" s="41"/>
      <c r="I41" s="41"/>
      <c r="J41" s="41"/>
      <c r="K41" s="41"/>
      <c r="L41" s="41"/>
      <c r="M41" s="41"/>
      <c r="N41" s="41"/>
    </row>
    <row r="42" spans="1:14" s="32" customFormat="1" x14ac:dyDescent="0.2">
      <c r="C42" s="41"/>
      <c r="D42" s="41"/>
      <c r="E42" s="41"/>
      <c r="F42" s="41"/>
      <c r="G42" s="41"/>
      <c r="H42" s="41"/>
      <c r="I42" s="41"/>
      <c r="J42" s="41"/>
      <c r="K42" s="41"/>
      <c r="L42" s="41"/>
      <c r="M42" s="41"/>
      <c r="N42" s="41"/>
    </row>
    <row r="43" spans="1:14" s="32" customFormat="1" x14ac:dyDescent="0.2">
      <c r="C43" s="41"/>
      <c r="D43" s="41"/>
      <c r="E43" s="41"/>
      <c r="F43" s="41"/>
      <c r="G43" s="41"/>
      <c r="H43" s="41"/>
      <c r="I43" s="41"/>
      <c r="J43" s="41"/>
      <c r="K43" s="41"/>
      <c r="L43" s="41"/>
      <c r="M43" s="41"/>
      <c r="N43" s="41"/>
    </row>
    <row r="44" spans="1:14" s="32" customFormat="1" x14ac:dyDescent="0.2"/>
    <row r="45" spans="1:14" s="32" customFormat="1" ht="19.5" customHeight="1" x14ac:dyDescent="0.2">
      <c r="B45" s="31" t="s">
        <v>52</v>
      </c>
    </row>
    <row r="46" spans="1:14" s="32" customFormat="1" x14ac:dyDescent="0.2">
      <c r="C46" s="41" t="s">
        <v>49</v>
      </c>
      <c r="D46" s="41"/>
      <c r="E46" s="41"/>
      <c r="F46" s="41"/>
      <c r="G46" s="41"/>
      <c r="H46" s="41"/>
      <c r="I46" s="41"/>
      <c r="J46" s="41"/>
      <c r="K46" s="41"/>
      <c r="L46" s="41"/>
      <c r="M46" s="41"/>
      <c r="N46" s="41"/>
    </row>
    <row r="47" spans="1:14" s="32" customFormat="1" x14ac:dyDescent="0.2">
      <c r="C47" s="41"/>
      <c r="D47" s="41"/>
      <c r="E47" s="41"/>
      <c r="F47" s="41"/>
      <c r="G47" s="41"/>
      <c r="H47" s="41"/>
      <c r="I47" s="41"/>
      <c r="J47" s="41"/>
      <c r="K47" s="41"/>
      <c r="L47" s="41"/>
      <c r="M47" s="41"/>
      <c r="N47" s="41"/>
    </row>
    <row r="48" spans="1:14" s="32" customFormat="1" x14ac:dyDescent="0.2"/>
    <row r="49" spans="18:27" s="32" customFormat="1" x14ac:dyDescent="0.2">
      <c r="S49" s="33"/>
      <c r="T49" s="33"/>
      <c r="U49" s="33"/>
      <c r="V49" s="33"/>
      <c r="W49" s="33"/>
      <c r="X49" s="33"/>
      <c r="Y49" s="33"/>
    </row>
    <row r="50" spans="18:27" s="32" customFormat="1" x14ac:dyDescent="0.2"/>
    <row r="51" spans="18:27" s="32" customFormat="1" x14ac:dyDescent="0.2"/>
    <row r="54" spans="18:27" x14ac:dyDescent="0.2">
      <c r="R54" s="10"/>
    </row>
    <row r="56" spans="18:27" x14ac:dyDescent="0.2">
      <c r="R56" s="12"/>
    </row>
    <row r="58" spans="18:27" x14ac:dyDescent="0.2">
      <c r="Z58" s="10"/>
      <c r="AA58" s="10"/>
    </row>
    <row r="60" spans="18:27" x14ac:dyDescent="0.2">
      <c r="Z60" s="12"/>
      <c r="AA60" s="12"/>
    </row>
    <row r="652" spans="2:2" x14ac:dyDescent="0.2">
      <c r="B652" s="16"/>
    </row>
    <row r="666" spans="2:2" x14ac:dyDescent="0.2">
      <c r="B666" s="16" t="s">
        <v>15</v>
      </c>
    </row>
  </sheetData>
  <sheetProtection password="B8B6" sheet="1" objects="1" scenarios="1" selectLockedCells="1"/>
  <mergeCells count="22">
    <mergeCell ref="C41:N43"/>
    <mergeCell ref="C46:N47"/>
    <mergeCell ref="E21:J22"/>
    <mergeCell ref="K18:L18"/>
    <mergeCell ref="K19:L19"/>
    <mergeCell ref="K20:L20"/>
    <mergeCell ref="E24:J25"/>
    <mergeCell ref="K24:M25"/>
    <mergeCell ref="A2:M2"/>
    <mergeCell ref="AE9:AG9"/>
    <mergeCell ref="AJ9:AL9"/>
    <mergeCell ref="E19:J19"/>
    <mergeCell ref="E18:J18"/>
    <mergeCell ref="B5:J8"/>
    <mergeCell ref="K17:L17"/>
    <mergeCell ref="S26:S29"/>
    <mergeCell ref="H10:I10"/>
    <mergeCell ref="E10:F10"/>
    <mergeCell ref="S10:Y24"/>
    <mergeCell ref="T3:Y8"/>
    <mergeCell ref="A3:M3"/>
    <mergeCell ref="B29:N32"/>
  </mergeCells>
  <conditionalFormatting sqref="B5">
    <cfRule type="cellIs" dxfId="1" priority="2" stopIfTrue="1" operator="equal">
      <formula>"nom"</formula>
    </cfRule>
  </conditionalFormatting>
  <pageMargins left="0.2361111111111111" right="0.2361111111111111" top="0.19652777777777777" bottom="0.19652777777777777" header="0.51180555555555551" footer="0.51180555555555551"/>
  <pageSetup paperSize="9" firstPageNumber="0" orientation="portrait" horizontalDpi="300" verticalDpi="300" r:id="rId1"/>
  <headerFooter alignWithMargins="0"/>
  <drawing r:id="rId2"/>
  <legacyDrawing r:id="rId3"/>
  <oleObjects>
    <mc:AlternateContent xmlns:mc="http://schemas.openxmlformats.org/markup-compatibility/2006">
      <mc:Choice Requires="x14">
        <oleObject progId="Document" dvAspect="DVASPECT_ICON" shapeId="27659" r:id="rId4">
          <objectPr locked="0" defaultSize="0" autoPict="0" r:id="rId5">
            <anchor moveWithCells="1">
              <from>
                <xdr:col>19</xdr:col>
                <xdr:colOff>85725</xdr:colOff>
                <xdr:row>25</xdr:row>
                <xdr:rowOff>0</xdr:rowOff>
              </from>
              <to>
                <xdr:col>21</xdr:col>
                <xdr:colOff>200025</xdr:colOff>
                <xdr:row>29</xdr:row>
                <xdr:rowOff>38100</xdr:rowOff>
              </to>
            </anchor>
          </objectPr>
        </oleObject>
      </mc:Choice>
      <mc:Fallback>
        <oleObject progId="Document" dvAspect="DVASPECT_ICON" shapeId="2765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O666"/>
  <sheetViews>
    <sheetView showGridLines="0" workbookViewId="0">
      <selection activeCell="C17" sqref="C17"/>
    </sheetView>
  </sheetViews>
  <sheetFormatPr baseColWidth="10" defaultRowHeight="12.75" x14ac:dyDescent="0.2"/>
  <cols>
    <col min="1" max="1" width="1.28515625" customWidth="1"/>
    <col min="2" max="2" width="18.28515625" customWidth="1"/>
    <col min="3" max="3" width="10.140625" customWidth="1"/>
    <col min="4" max="4" width="3.7109375" customWidth="1"/>
    <col min="5" max="5" width="6" customWidth="1"/>
    <col min="6" max="6" width="10.140625" customWidth="1"/>
    <col min="7" max="7" width="3" customWidth="1"/>
    <col min="8" max="8" width="6.7109375" customWidth="1"/>
    <col min="9" max="9" width="10" customWidth="1"/>
    <col min="10" max="10" width="6" customWidth="1"/>
    <col min="11" max="11" width="4.5703125" bestFit="1" customWidth="1"/>
    <col min="12" max="12" width="7" bestFit="1" customWidth="1"/>
    <col min="13" max="13" width="5.28515625" customWidth="1"/>
    <col min="14" max="14" width="6" customWidth="1"/>
    <col min="15" max="15" width="1.140625" customWidth="1"/>
    <col min="16" max="18" width="6" customWidth="1"/>
    <col min="19" max="19" width="21.28515625" customWidth="1"/>
    <col min="20" max="27" width="6" customWidth="1"/>
    <col min="30" max="30" width="12.42578125" bestFit="1" customWidth="1"/>
    <col min="33" max="33" width="13.5703125" bestFit="1" customWidth="1"/>
    <col min="35" max="35" width="12.42578125" bestFit="1" customWidth="1"/>
    <col min="40" max="40" width="5.5703125" bestFit="1" customWidth="1"/>
    <col min="41" max="41" width="8.140625" bestFit="1" customWidth="1"/>
  </cols>
  <sheetData>
    <row r="1" spans="1:41" ht="12.75" customHeight="1" x14ac:dyDescent="0.2"/>
    <row r="2" spans="1:41" s="1" customFormat="1" ht="18" x14ac:dyDescent="0.25">
      <c r="A2" s="37" t="s">
        <v>0</v>
      </c>
      <c r="B2" s="37"/>
      <c r="C2" s="37"/>
      <c r="D2" s="37"/>
      <c r="E2" s="37"/>
      <c r="F2" s="37"/>
      <c r="G2" s="37"/>
      <c r="H2" s="37"/>
      <c r="I2" s="37"/>
      <c r="J2" s="37"/>
      <c r="K2" s="37"/>
      <c r="L2" s="37"/>
      <c r="M2" s="37"/>
      <c r="R2"/>
      <c r="S2" s="11"/>
      <c r="T2" s="11"/>
      <c r="U2" s="11"/>
      <c r="V2" s="11"/>
      <c r="W2" s="11"/>
      <c r="X2" s="11"/>
      <c r="Y2" s="11"/>
      <c r="Z2"/>
      <c r="AA2"/>
      <c r="AF2" s="1" t="s">
        <v>21</v>
      </c>
      <c r="AJ2" s="1" t="s">
        <v>22</v>
      </c>
    </row>
    <row r="3" spans="1:41" s="1" customFormat="1" ht="14.25" customHeight="1" x14ac:dyDescent="0.25">
      <c r="A3" s="38" t="s">
        <v>54</v>
      </c>
      <c r="B3" s="38"/>
      <c r="C3" s="38"/>
      <c r="D3" s="38"/>
      <c r="E3" s="38"/>
      <c r="F3" s="38"/>
      <c r="G3" s="38"/>
      <c r="H3" s="38"/>
      <c r="I3" s="38"/>
      <c r="J3" s="38"/>
      <c r="K3" s="38"/>
      <c r="L3" s="38"/>
      <c r="M3" s="38"/>
      <c r="R3"/>
      <c r="S3" s="11"/>
      <c r="T3" s="39" t="s">
        <v>11</v>
      </c>
      <c r="U3" s="39"/>
      <c r="V3" s="39"/>
      <c r="W3" s="39"/>
      <c r="X3" s="39"/>
      <c r="Y3" s="39"/>
      <c r="Z3"/>
      <c r="AA3"/>
      <c r="AF3" s="18"/>
    </row>
    <row r="4" spans="1:41" s="1" customFormat="1" ht="14.25" customHeight="1" x14ac:dyDescent="0.25">
      <c r="B4" s="35"/>
      <c r="C4" s="35"/>
      <c r="D4" s="35"/>
      <c r="E4" s="35"/>
      <c r="F4" s="35"/>
      <c r="R4"/>
      <c r="S4" s="11"/>
      <c r="T4" s="39"/>
      <c r="U4" s="39"/>
      <c r="V4" s="39"/>
      <c r="W4" s="39"/>
      <c r="X4" s="39"/>
      <c r="Y4" s="39"/>
      <c r="Z4"/>
      <c r="AA4"/>
      <c r="AD4" s="20" t="s">
        <v>17</v>
      </c>
      <c r="AE4" s="20">
        <f>YEAR(C10)</f>
        <v>2001</v>
      </c>
      <c r="AF4" s="20">
        <f>MONTH(C10)</f>
        <v>1</v>
      </c>
      <c r="AG4" s="20">
        <f>DAY(C10)</f>
        <v>1</v>
      </c>
      <c r="AH4"/>
      <c r="AI4" s="21" t="s">
        <v>6</v>
      </c>
      <c r="AJ4" s="20">
        <f>YEAR(C11)</f>
        <v>2001</v>
      </c>
      <c r="AK4" s="20">
        <f>MONTH(C10)</f>
        <v>1</v>
      </c>
      <c r="AL4" s="20">
        <f>DAY(C11)</f>
        <v>1</v>
      </c>
    </row>
    <row r="5" spans="1:41" ht="12.75" customHeight="1" x14ac:dyDescent="0.25">
      <c r="B5" s="40" t="s">
        <v>13</v>
      </c>
      <c r="C5" s="40"/>
      <c r="D5" s="40"/>
      <c r="E5" s="40"/>
      <c r="F5" s="40"/>
      <c r="G5" s="40"/>
      <c r="H5" s="40"/>
      <c r="I5" s="40"/>
      <c r="J5" s="40"/>
      <c r="S5" s="11"/>
      <c r="T5" s="39"/>
      <c r="U5" s="39"/>
      <c r="V5" s="39"/>
      <c r="W5" s="39"/>
      <c r="X5" s="39"/>
      <c r="Y5" s="39"/>
      <c r="AD5" s="20" t="s">
        <v>16</v>
      </c>
      <c r="AE5" s="20">
        <f>AJ5</f>
        <v>2001</v>
      </c>
      <c r="AF5" s="20">
        <f>AK5</f>
        <v>1</v>
      </c>
      <c r="AG5" s="20">
        <f>AL5</f>
        <v>1</v>
      </c>
      <c r="AI5" s="21" t="s">
        <v>16</v>
      </c>
      <c r="AJ5" s="20">
        <f>YEAR(C12)</f>
        <v>2001</v>
      </c>
      <c r="AK5" s="20">
        <f>MONTH(C12)</f>
        <v>1</v>
      </c>
      <c r="AL5" s="20">
        <f>DAY(C12)</f>
        <v>1</v>
      </c>
      <c r="AN5" s="1"/>
      <c r="AO5" s="1"/>
    </row>
    <row r="6" spans="1:41" ht="12.75" customHeight="1" x14ac:dyDescent="0.25">
      <c r="B6" s="40"/>
      <c r="C6" s="40"/>
      <c r="D6" s="40"/>
      <c r="E6" s="40"/>
      <c r="F6" s="40"/>
      <c r="G6" s="40"/>
      <c r="H6" s="40"/>
      <c r="I6" s="40"/>
      <c r="J6" s="40"/>
      <c r="S6" s="11"/>
      <c r="T6" s="39"/>
      <c r="U6" s="39"/>
      <c r="V6" s="39"/>
      <c r="W6" s="39"/>
      <c r="X6" s="39"/>
      <c r="Y6" s="39"/>
      <c r="AE6" s="20">
        <f>AE5-AE4</f>
        <v>0</v>
      </c>
      <c r="AF6" s="20">
        <f>AF5-AF4</f>
        <v>0</v>
      </c>
      <c r="AG6" s="20">
        <f>AG5-AG4</f>
        <v>0</v>
      </c>
      <c r="AJ6" s="20">
        <f>AJ5-AJ4</f>
        <v>0</v>
      </c>
      <c r="AK6" s="20">
        <f>AK5-AK4</f>
        <v>0</v>
      </c>
      <c r="AL6" s="20">
        <f>AL5-AL4</f>
        <v>0</v>
      </c>
      <c r="AN6" s="1"/>
      <c r="AO6" s="1"/>
    </row>
    <row r="7" spans="1:41" ht="12.75" customHeight="1" x14ac:dyDescent="0.2">
      <c r="B7" s="40"/>
      <c r="C7" s="40"/>
      <c r="D7" s="40"/>
      <c r="E7" s="40"/>
      <c r="F7" s="40"/>
      <c r="G7" s="40"/>
      <c r="H7" s="40"/>
      <c r="I7" s="40"/>
      <c r="J7" s="40"/>
      <c r="S7" s="11"/>
      <c r="T7" s="39"/>
      <c r="U7" s="39"/>
      <c r="V7" s="39"/>
      <c r="W7" s="39"/>
      <c r="X7" s="39"/>
      <c r="Y7" s="39"/>
    </row>
    <row r="8" spans="1:41" ht="12.75" customHeight="1" x14ac:dyDescent="0.2">
      <c r="B8" s="40"/>
      <c r="C8" s="40"/>
      <c r="D8" s="40"/>
      <c r="E8" s="40"/>
      <c r="F8" s="40"/>
      <c r="G8" s="40"/>
      <c r="H8" s="40"/>
      <c r="I8" s="40"/>
      <c r="J8" s="40"/>
      <c r="S8" s="11"/>
      <c r="T8" s="39"/>
      <c r="U8" s="39"/>
      <c r="V8" s="39"/>
      <c r="W8" s="39"/>
      <c r="X8" s="39"/>
      <c r="Y8" s="39"/>
      <c r="AE8" s="22">
        <f>AE6</f>
        <v>0</v>
      </c>
      <c r="AF8" s="22">
        <f>AF6/12</f>
        <v>0</v>
      </c>
      <c r="AG8" s="22">
        <f>AG6/365.25</f>
        <v>0</v>
      </c>
      <c r="AJ8" s="22">
        <f>AJ6</f>
        <v>0</v>
      </c>
      <c r="AK8" s="22">
        <f>AK6/12</f>
        <v>0</v>
      </c>
      <c r="AL8" s="22">
        <f>AL6/365.25</f>
        <v>0</v>
      </c>
    </row>
    <row r="9" spans="1:41" ht="12.75" customHeight="1" x14ac:dyDescent="0.2">
      <c r="S9" s="11"/>
      <c r="T9" s="28"/>
      <c r="U9" s="28"/>
      <c r="V9" s="28"/>
      <c r="W9" s="28"/>
      <c r="X9" s="28"/>
      <c r="Y9" s="28"/>
      <c r="AE9" s="36">
        <f>AE8+AF8+AG8</f>
        <v>0</v>
      </c>
      <c r="AF9" s="36"/>
      <c r="AG9" s="36"/>
      <c r="AJ9" s="36">
        <f>AJ8+AK8+AL8</f>
        <v>0</v>
      </c>
      <c r="AK9" s="36"/>
      <c r="AL9" s="36"/>
    </row>
    <row r="10" spans="1:41" ht="12.75" customHeight="1" x14ac:dyDescent="0.2">
      <c r="B10" s="2" t="s">
        <v>1</v>
      </c>
      <c r="C10" s="13">
        <v>36892</v>
      </c>
      <c r="E10" s="42" t="s">
        <v>2</v>
      </c>
      <c r="F10" s="42"/>
      <c r="G10" s="8"/>
      <c r="H10" s="42" t="s">
        <v>8</v>
      </c>
      <c r="I10" s="42"/>
      <c r="S10" s="43" t="s">
        <v>14</v>
      </c>
      <c r="T10" s="43"/>
      <c r="U10" s="43"/>
      <c r="V10" s="43"/>
      <c r="W10" s="43"/>
      <c r="X10" s="43"/>
      <c r="Y10" s="43"/>
    </row>
    <row r="11" spans="1:41" ht="12.75" customHeight="1" x14ac:dyDescent="0.2">
      <c r="B11" s="2" t="s">
        <v>3</v>
      </c>
      <c r="C11" s="13">
        <v>36892</v>
      </c>
      <c r="E11" s="4">
        <f>AE12</f>
        <v>0</v>
      </c>
      <c r="F11" s="5" t="s">
        <v>7</v>
      </c>
      <c r="G11" s="3"/>
      <c r="H11" s="4">
        <f>AJ12</f>
        <v>0</v>
      </c>
      <c r="I11" s="5" t="s">
        <v>7</v>
      </c>
      <c r="S11" s="43"/>
      <c r="T11" s="43"/>
      <c r="U11" s="43"/>
      <c r="V11" s="43"/>
      <c r="W11" s="43"/>
      <c r="X11" s="43"/>
      <c r="Y11" s="43"/>
      <c r="AE11" s="20" t="s">
        <v>18</v>
      </c>
      <c r="AF11" s="20" t="s">
        <v>19</v>
      </c>
      <c r="AG11" s="20" t="s">
        <v>20</v>
      </c>
      <c r="AJ11" s="20" t="s">
        <v>18</v>
      </c>
      <c r="AK11" s="20" t="s">
        <v>19</v>
      </c>
      <c r="AL11" s="20" t="s">
        <v>20</v>
      </c>
    </row>
    <row r="12" spans="1:41" ht="12.75" customHeight="1" x14ac:dyDescent="0.2">
      <c r="B12" s="2" t="s">
        <v>5</v>
      </c>
      <c r="C12" s="13">
        <v>36892</v>
      </c>
      <c r="E12" s="4">
        <f>AF12</f>
        <v>0</v>
      </c>
      <c r="F12" s="5" t="s">
        <v>4</v>
      </c>
      <c r="H12" s="4">
        <f>AK12</f>
        <v>0</v>
      </c>
      <c r="I12" s="5" t="s">
        <v>4</v>
      </c>
      <c r="S12" s="43"/>
      <c r="T12" s="43"/>
      <c r="U12" s="43"/>
      <c r="V12" s="43"/>
      <c r="W12" s="43"/>
      <c r="X12" s="43"/>
      <c r="Y12" s="43"/>
      <c r="AE12" s="34">
        <f>ROUNDDOWN(AE9,0)</f>
        <v>0</v>
      </c>
      <c r="AF12" s="25">
        <f>ROUNDDOWN((AE9-AE12)*12,0)</f>
        <v>0</v>
      </c>
      <c r="AG12" s="26">
        <f>ROUNDDOWN((AE9-(AE12+(AF12/12)))*365.25,0)</f>
        <v>0</v>
      </c>
      <c r="AJ12" s="34">
        <f>ROUNDDOWN(AJ9,0)</f>
        <v>0</v>
      </c>
      <c r="AK12" s="25">
        <f>ROUNDDOWN((AJ9-AJ12)*12,0)</f>
        <v>0</v>
      </c>
      <c r="AL12" s="26">
        <f>ROUNDDOWN((AJ9-(AJ12+(AK12/12)))*365.25,0)</f>
        <v>0</v>
      </c>
      <c r="AM12" s="19" t="s">
        <v>42</v>
      </c>
      <c r="AN12" s="29">
        <f>H11+H12/12</f>
        <v>0</v>
      </c>
      <c r="AO12" t="s">
        <v>43</v>
      </c>
    </row>
    <row r="13" spans="1:41" ht="12.75" customHeight="1" x14ac:dyDescent="0.2">
      <c r="S13" s="43"/>
      <c r="T13" s="43"/>
      <c r="U13" s="43"/>
      <c r="V13" s="43"/>
      <c r="W13" s="43"/>
      <c r="X13" s="43"/>
      <c r="Y13" s="43"/>
    </row>
    <row r="14" spans="1:41" ht="12.75" customHeight="1" x14ac:dyDescent="0.2">
      <c r="B14" s="9" t="s">
        <v>9</v>
      </c>
      <c r="C14" s="6" t="s">
        <v>10</v>
      </c>
      <c r="S14" s="43"/>
      <c r="T14" s="43"/>
      <c r="U14" s="43"/>
      <c r="V14" s="43"/>
      <c r="W14" s="43"/>
      <c r="X14" s="43"/>
      <c r="Y14" s="43"/>
      <c r="AJ14" t="s">
        <v>39</v>
      </c>
      <c r="AK14" t="s">
        <v>40</v>
      </c>
      <c r="AL14" t="s">
        <v>41</v>
      </c>
    </row>
    <row r="15" spans="1:41" ht="12.75" customHeight="1" x14ac:dyDescent="0.2">
      <c r="B15" s="2" t="s">
        <v>24</v>
      </c>
      <c r="C15" s="14">
        <v>1000</v>
      </c>
      <c r="S15" s="43"/>
      <c r="T15" s="43"/>
      <c r="U15" s="43"/>
      <c r="V15" s="43"/>
      <c r="W15" s="43"/>
      <c r="X15" s="43"/>
      <c r="Y15" s="43"/>
      <c r="AI15" s="20" t="s">
        <v>37</v>
      </c>
      <c r="AJ15" s="20">
        <f>IF(AJ12&lt;11,AN12,10)</f>
        <v>0</v>
      </c>
      <c r="AK15" s="23">
        <f>1/4</f>
        <v>0.25</v>
      </c>
      <c r="AL15" s="23">
        <f>AJ15*AK15</f>
        <v>0</v>
      </c>
    </row>
    <row r="16" spans="1:41" ht="12.75" customHeight="1" x14ac:dyDescent="0.2">
      <c r="B16" s="2" t="s">
        <v>25</v>
      </c>
      <c r="C16" s="14">
        <v>1000</v>
      </c>
      <c r="S16" s="43"/>
      <c r="T16" s="43"/>
      <c r="U16" s="43"/>
      <c r="V16" s="43"/>
      <c r="W16" s="43"/>
      <c r="X16" s="43"/>
      <c r="Y16" s="43"/>
      <c r="AI16" s="20" t="s">
        <v>38</v>
      </c>
      <c r="AJ16" s="23">
        <f>AN12-AJ15</f>
        <v>0</v>
      </c>
      <c r="AK16" s="23">
        <f>1/3</f>
        <v>0.33333333333333331</v>
      </c>
      <c r="AL16" s="23">
        <f>AJ16*AK16</f>
        <v>0</v>
      </c>
    </row>
    <row r="17" spans="2:38" ht="12.75" customHeight="1" x14ac:dyDescent="0.2">
      <c r="B17" s="2" t="s">
        <v>26</v>
      </c>
      <c r="C17" s="14">
        <v>1000</v>
      </c>
      <c r="K17" s="42" t="s">
        <v>44</v>
      </c>
      <c r="L17" s="42"/>
      <c r="S17" s="43"/>
      <c r="T17" s="43"/>
      <c r="U17" s="43"/>
      <c r="V17" s="43"/>
      <c r="W17" s="43"/>
      <c r="X17" s="43"/>
      <c r="Y17" s="43"/>
      <c r="AL17" s="23">
        <f>SUM(AL15:AL16)</f>
        <v>0</v>
      </c>
    </row>
    <row r="18" spans="2:38" x14ac:dyDescent="0.2">
      <c r="B18" s="2" t="s">
        <v>27</v>
      </c>
      <c r="C18" s="14">
        <v>1000</v>
      </c>
      <c r="E18" s="44" t="s">
        <v>46</v>
      </c>
      <c r="F18" s="44"/>
      <c r="G18" s="44"/>
      <c r="H18" s="44"/>
      <c r="I18" s="44"/>
      <c r="J18" s="44"/>
      <c r="K18" s="45">
        <f>AL15</f>
        <v>0</v>
      </c>
      <c r="L18" s="45"/>
      <c r="S18" s="43"/>
      <c r="T18" s="43"/>
      <c r="U18" s="43"/>
      <c r="V18" s="43"/>
      <c r="W18" s="43"/>
      <c r="X18" s="43"/>
      <c r="Y18" s="43"/>
    </row>
    <row r="19" spans="2:38" ht="12.75" customHeight="1" x14ac:dyDescent="0.2">
      <c r="B19" s="2" t="s">
        <v>28</v>
      </c>
      <c r="C19" s="14">
        <v>1000</v>
      </c>
      <c r="E19" s="44" t="s">
        <v>47</v>
      </c>
      <c r="F19" s="44"/>
      <c r="G19" s="44"/>
      <c r="H19" s="44"/>
      <c r="I19" s="44"/>
      <c r="J19" s="44"/>
      <c r="K19" s="45">
        <f>AL16</f>
        <v>0</v>
      </c>
      <c r="L19" s="45"/>
      <c r="S19" s="43"/>
      <c r="T19" s="43"/>
      <c r="U19" s="43"/>
      <c r="V19" s="43"/>
      <c r="W19" s="43"/>
      <c r="X19" s="43"/>
      <c r="Y19" s="43"/>
    </row>
    <row r="20" spans="2:38" ht="12.75" customHeight="1" x14ac:dyDescent="0.2">
      <c r="B20" s="2" t="s">
        <v>29</v>
      </c>
      <c r="C20" s="14">
        <v>1000</v>
      </c>
      <c r="K20" s="36">
        <f>AL17</f>
        <v>0</v>
      </c>
      <c r="L20" s="36"/>
      <c r="S20" s="43"/>
      <c r="T20" s="43"/>
      <c r="U20" s="43"/>
      <c r="V20" s="43"/>
      <c r="W20" s="43"/>
      <c r="X20" s="43"/>
      <c r="Y20" s="43"/>
    </row>
    <row r="21" spans="2:38" ht="12.75" customHeight="1" x14ac:dyDescent="0.2">
      <c r="B21" s="2" t="s">
        <v>30</v>
      </c>
      <c r="C21" s="14">
        <v>1000</v>
      </c>
      <c r="E21" s="46" t="s">
        <v>36</v>
      </c>
      <c r="F21" s="46"/>
      <c r="G21" s="46"/>
      <c r="H21" s="46"/>
      <c r="I21" s="46"/>
      <c r="J21" s="46"/>
      <c r="K21" s="30"/>
      <c r="L21" s="30"/>
      <c r="M21" s="30"/>
      <c r="S21" s="43"/>
      <c r="T21" s="43"/>
      <c r="U21" s="43"/>
      <c r="V21" s="43"/>
      <c r="W21" s="43"/>
      <c r="X21" s="43"/>
      <c r="Y21" s="43"/>
    </row>
    <row r="22" spans="2:38" ht="13.5" customHeight="1" x14ac:dyDescent="0.2">
      <c r="B22" s="2" t="s">
        <v>31</v>
      </c>
      <c r="C22" s="14">
        <v>1000</v>
      </c>
      <c r="E22" s="46"/>
      <c r="F22" s="46"/>
      <c r="G22" s="46"/>
      <c r="H22" s="46"/>
      <c r="I22" s="46"/>
      <c r="J22" s="46"/>
      <c r="K22" s="30"/>
      <c r="L22" s="30"/>
      <c r="M22" s="30"/>
      <c r="S22" s="43"/>
      <c r="T22" s="43"/>
      <c r="U22" s="43"/>
      <c r="V22" s="43"/>
      <c r="W22" s="43"/>
      <c r="X22" s="43"/>
      <c r="Y22" s="43"/>
    </row>
    <row r="23" spans="2:38" ht="13.5" customHeight="1" x14ac:dyDescent="0.2">
      <c r="B23" s="2" t="s">
        <v>32</v>
      </c>
      <c r="C23" s="14">
        <v>1000</v>
      </c>
      <c r="S23" s="43"/>
      <c r="T23" s="43"/>
      <c r="U23" s="43"/>
      <c r="V23" s="43"/>
      <c r="W23" s="43"/>
      <c r="X23" s="43"/>
      <c r="Y23" s="43"/>
    </row>
    <row r="24" spans="2:38" ht="12.75" customHeight="1" x14ac:dyDescent="0.2">
      <c r="B24" s="2" t="s">
        <v>33</v>
      </c>
      <c r="C24" s="14">
        <v>1000</v>
      </c>
      <c r="E24" s="47" t="s">
        <v>53</v>
      </c>
      <c r="F24" s="47"/>
      <c r="G24" s="47"/>
      <c r="H24" s="47"/>
      <c r="I24" s="47"/>
      <c r="J24" s="47"/>
      <c r="K24" s="48">
        <f>K20*C27</f>
        <v>0</v>
      </c>
      <c r="L24" s="48"/>
      <c r="M24" s="48"/>
      <c r="S24" s="43"/>
      <c r="T24" s="43"/>
      <c r="U24" s="43"/>
      <c r="V24" s="43"/>
      <c r="W24" s="43"/>
      <c r="X24" s="43"/>
      <c r="Y24" s="43"/>
    </row>
    <row r="25" spans="2:38" ht="12.75" customHeight="1" x14ac:dyDescent="0.2">
      <c r="B25" s="2" t="s">
        <v>34</v>
      </c>
      <c r="C25" s="14">
        <v>1000</v>
      </c>
      <c r="E25" s="47"/>
      <c r="F25" s="47"/>
      <c r="G25" s="47"/>
      <c r="H25" s="47"/>
      <c r="I25" s="47"/>
      <c r="J25" s="47"/>
      <c r="K25" s="48"/>
      <c r="L25" s="48"/>
      <c r="M25" s="48"/>
    </row>
    <row r="26" spans="2:38" ht="12.75" customHeight="1" x14ac:dyDescent="0.2">
      <c r="B26" s="2" t="s">
        <v>35</v>
      </c>
      <c r="C26" s="14">
        <v>1000</v>
      </c>
      <c r="S26" s="49" t="s">
        <v>12</v>
      </c>
    </row>
    <row r="27" spans="2:38" ht="12.75" customHeight="1" x14ac:dyDescent="0.2">
      <c r="B27" s="27" t="s">
        <v>23</v>
      </c>
      <c r="C27" s="7">
        <f>AVERAGE(C15:C26)</f>
        <v>1000</v>
      </c>
      <c r="S27" s="49"/>
    </row>
    <row r="28" spans="2:38" ht="12.75" customHeight="1" x14ac:dyDescent="0.2">
      <c r="S28" s="49"/>
    </row>
    <row r="29" spans="2:38" ht="12.75" customHeight="1" x14ac:dyDescent="0.2">
      <c r="B29" s="50" t="s">
        <v>45</v>
      </c>
      <c r="C29" s="50"/>
      <c r="D29" s="50"/>
      <c r="E29" s="50"/>
      <c r="F29" s="50"/>
      <c r="G29" s="50"/>
      <c r="H29" s="50"/>
      <c r="I29" s="50"/>
      <c r="J29" s="50"/>
      <c r="K29" s="50"/>
      <c r="L29" s="50"/>
      <c r="M29" s="50"/>
      <c r="N29" s="50"/>
      <c r="S29" s="49"/>
    </row>
    <row r="30" spans="2:38" ht="12.75" customHeight="1" x14ac:dyDescent="0.2">
      <c r="B30" s="50"/>
      <c r="C30" s="50"/>
      <c r="D30" s="50"/>
      <c r="E30" s="50"/>
      <c r="F30" s="50"/>
      <c r="G30" s="50"/>
      <c r="H30" s="50"/>
      <c r="I30" s="50"/>
      <c r="J30" s="50"/>
      <c r="K30" s="50"/>
      <c r="L30" s="50"/>
      <c r="M30" s="50"/>
      <c r="N30" s="50"/>
    </row>
    <row r="31" spans="2:38" ht="12.75" customHeight="1" x14ac:dyDescent="0.2">
      <c r="B31" s="50"/>
      <c r="C31" s="50"/>
      <c r="D31" s="50"/>
      <c r="E31" s="50"/>
      <c r="F31" s="50"/>
      <c r="G31" s="50"/>
      <c r="H31" s="50"/>
      <c r="I31" s="50"/>
      <c r="J31" s="50"/>
      <c r="K31" s="50"/>
      <c r="L31" s="50"/>
      <c r="M31" s="50"/>
      <c r="N31" s="50"/>
    </row>
    <row r="32" spans="2:38" ht="12.75" customHeight="1" x14ac:dyDescent="0.2">
      <c r="B32" s="50"/>
      <c r="C32" s="50"/>
      <c r="D32" s="50"/>
      <c r="E32" s="50"/>
      <c r="F32" s="50"/>
      <c r="G32" s="50"/>
      <c r="H32" s="50"/>
      <c r="I32" s="50"/>
      <c r="J32" s="50"/>
      <c r="K32" s="50"/>
      <c r="L32" s="50"/>
      <c r="M32" s="50"/>
      <c r="N32" s="50"/>
    </row>
    <row r="33" spans="1:14" ht="12.75" customHeight="1" x14ac:dyDescent="0.2"/>
    <row r="34" spans="1:14" ht="12.75" customHeight="1" x14ac:dyDescent="0.2"/>
    <row r="35" spans="1:14" ht="12.75" customHeight="1" x14ac:dyDescent="0.2"/>
    <row r="36" spans="1:14" ht="12.75" customHeight="1" x14ac:dyDescent="0.2"/>
    <row r="37" spans="1:14" ht="12.75" customHeight="1" x14ac:dyDescent="0.2"/>
    <row r="38" spans="1:14" ht="15.75" x14ac:dyDescent="0.25">
      <c r="A38" s="17" t="s">
        <v>50</v>
      </c>
      <c r="B38" s="17"/>
    </row>
    <row r="40" spans="1:14" s="32" customFormat="1" ht="19.5" customHeight="1" x14ac:dyDescent="0.2">
      <c r="B40" s="31" t="s">
        <v>51</v>
      </c>
    </row>
    <row r="41" spans="1:14" s="32" customFormat="1" ht="12.75" customHeight="1" x14ac:dyDescent="0.2">
      <c r="C41" s="41" t="s">
        <v>48</v>
      </c>
      <c r="D41" s="41"/>
      <c r="E41" s="41"/>
      <c r="F41" s="41"/>
      <c r="G41" s="41"/>
      <c r="H41" s="41"/>
      <c r="I41" s="41"/>
      <c r="J41" s="41"/>
      <c r="K41" s="41"/>
      <c r="L41" s="41"/>
      <c r="M41" s="41"/>
      <c r="N41" s="41"/>
    </row>
    <row r="42" spans="1:14" s="32" customFormat="1" x14ac:dyDescent="0.2">
      <c r="C42" s="41"/>
      <c r="D42" s="41"/>
      <c r="E42" s="41"/>
      <c r="F42" s="41"/>
      <c r="G42" s="41"/>
      <c r="H42" s="41"/>
      <c r="I42" s="41"/>
      <c r="J42" s="41"/>
      <c r="K42" s="41"/>
      <c r="L42" s="41"/>
      <c r="M42" s="41"/>
      <c r="N42" s="41"/>
    </row>
    <row r="43" spans="1:14" s="32" customFormat="1" x14ac:dyDescent="0.2">
      <c r="C43" s="41"/>
      <c r="D43" s="41"/>
      <c r="E43" s="41"/>
      <c r="F43" s="41"/>
      <c r="G43" s="41"/>
      <c r="H43" s="41"/>
      <c r="I43" s="41"/>
      <c r="J43" s="41"/>
      <c r="K43" s="41"/>
      <c r="L43" s="41"/>
      <c r="M43" s="41"/>
      <c r="N43" s="41"/>
    </row>
    <row r="44" spans="1:14" s="32" customFormat="1" x14ac:dyDescent="0.2"/>
    <row r="45" spans="1:14" s="32" customFormat="1" ht="19.5" customHeight="1" x14ac:dyDescent="0.2">
      <c r="B45" s="31" t="s">
        <v>52</v>
      </c>
    </row>
    <row r="46" spans="1:14" s="32" customFormat="1" x14ac:dyDescent="0.2">
      <c r="C46" s="41" t="s">
        <v>49</v>
      </c>
      <c r="D46" s="41"/>
      <c r="E46" s="41"/>
      <c r="F46" s="41"/>
      <c r="G46" s="41"/>
      <c r="H46" s="41"/>
      <c r="I46" s="41"/>
      <c r="J46" s="41"/>
      <c r="K46" s="41"/>
      <c r="L46" s="41"/>
      <c r="M46" s="41"/>
      <c r="N46" s="41"/>
    </row>
    <row r="47" spans="1:14" s="32" customFormat="1" x14ac:dyDescent="0.2">
      <c r="C47" s="41"/>
      <c r="D47" s="41"/>
      <c r="E47" s="41"/>
      <c r="F47" s="41"/>
      <c r="G47" s="41"/>
      <c r="H47" s="41"/>
      <c r="I47" s="41"/>
      <c r="J47" s="41"/>
      <c r="K47" s="41"/>
      <c r="L47" s="41"/>
      <c r="M47" s="41"/>
      <c r="N47" s="41"/>
    </row>
    <row r="48" spans="1:14" s="32" customFormat="1" x14ac:dyDescent="0.2"/>
    <row r="49" spans="18:27" s="32" customFormat="1" x14ac:dyDescent="0.2">
      <c r="S49" s="33"/>
      <c r="T49" s="33"/>
      <c r="U49" s="33"/>
      <c r="V49" s="33"/>
      <c r="W49" s="33"/>
      <c r="X49" s="33"/>
      <c r="Y49" s="33"/>
    </row>
    <row r="50" spans="18:27" s="32" customFormat="1" x14ac:dyDescent="0.2"/>
    <row r="51" spans="18:27" s="32" customFormat="1" x14ac:dyDescent="0.2"/>
    <row r="54" spans="18:27" x14ac:dyDescent="0.2">
      <c r="R54" s="10"/>
    </row>
    <row r="56" spans="18:27" x14ac:dyDescent="0.2">
      <c r="R56" s="12"/>
    </row>
    <row r="58" spans="18:27" x14ac:dyDescent="0.2">
      <c r="Z58" s="10"/>
      <c r="AA58" s="10"/>
    </row>
    <row r="60" spans="18:27" x14ac:dyDescent="0.2">
      <c r="Z60" s="12"/>
      <c r="AA60" s="12"/>
    </row>
    <row r="652" spans="2:2" x14ac:dyDescent="0.2">
      <c r="B652" s="16"/>
    </row>
    <row r="666" spans="2:2" x14ac:dyDescent="0.2">
      <c r="B666" s="16" t="s">
        <v>15</v>
      </c>
    </row>
  </sheetData>
  <sheetProtection password="B8B6" sheet="1" objects="1" scenarios="1" selectLockedCells="1"/>
  <mergeCells count="22">
    <mergeCell ref="E24:J25"/>
    <mergeCell ref="K24:M25"/>
    <mergeCell ref="S26:S29"/>
    <mergeCell ref="B29:N32"/>
    <mergeCell ref="C41:N43"/>
    <mergeCell ref="C46:N47"/>
    <mergeCell ref="E10:F10"/>
    <mergeCell ref="H10:I10"/>
    <mergeCell ref="S10:Y24"/>
    <mergeCell ref="K17:L17"/>
    <mergeCell ref="E18:J18"/>
    <mergeCell ref="K18:L18"/>
    <mergeCell ref="E19:J19"/>
    <mergeCell ref="K19:L19"/>
    <mergeCell ref="K20:L20"/>
    <mergeCell ref="E21:J22"/>
    <mergeCell ref="A2:M2"/>
    <mergeCell ref="A3:M3"/>
    <mergeCell ref="T3:Y8"/>
    <mergeCell ref="B5:J8"/>
    <mergeCell ref="AE9:AG9"/>
    <mergeCell ref="AJ9:AL9"/>
  </mergeCells>
  <conditionalFormatting sqref="B5">
    <cfRule type="cellIs" dxfId="0" priority="1" stopIfTrue="1" operator="equal">
      <formula>"nom"</formula>
    </cfRule>
  </conditionalFormatting>
  <pageMargins left="0.2361111111111111" right="0.2361111111111111" top="0.19652777777777777" bottom="0.19652777777777777" header="0.51180555555555551" footer="0.51180555555555551"/>
  <pageSetup paperSize="9" firstPageNumber="0" orientation="portrait" horizontalDpi="300" verticalDpi="300" r:id="rId1"/>
  <headerFooter alignWithMargins="0"/>
  <drawing r:id="rId2"/>
  <legacyDrawing r:id="rId3"/>
  <oleObjects>
    <mc:AlternateContent xmlns:mc="http://schemas.openxmlformats.org/markup-compatibility/2006">
      <mc:Choice Requires="x14">
        <oleObject progId="Document" dvAspect="DVASPECT_ICON" shapeId="32769" r:id="rId4">
          <objectPr locked="0" defaultSize="0" r:id="rId5">
            <anchor moveWithCells="1">
              <from>
                <xdr:col>19</xdr:col>
                <xdr:colOff>85725</xdr:colOff>
                <xdr:row>25</xdr:row>
                <xdr:rowOff>0</xdr:rowOff>
              </from>
              <to>
                <xdr:col>21</xdr:col>
                <xdr:colOff>200025</xdr:colOff>
                <xdr:row>29</xdr:row>
                <xdr:rowOff>38100</xdr:rowOff>
              </to>
            </anchor>
          </objectPr>
        </oleObject>
      </mc:Choice>
      <mc:Fallback>
        <oleObject progId="Document" dvAspect="DVASPECT_ICON" shapeId="327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Legale</vt:lpstr>
      <vt:lpstr>Legale Base</vt:lpstr>
      <vt:lpstr>Legale!Zone_d_impression</vt:lpstr>
      <vt:lpstr>'Legale Base'!Zone_d_impression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BC_Pro_Port</dc:creator>
  <cp:lastModifiedBy>BC_Pro_Port</cp:lastModifiedBy>
  <cp:lastPrinted>2017-10-06T15:43:37Z</cp:lastPrinted>
  <dcterms:created xsi:type="dcterms:W3CDTF">2013-05-20T14:15:02Z</dcterms:created>
  <dcterms:modified xsi:type="dcterms:W3CDTF">2017-10-06T16:35:26Z</dcterms:modified>
</cp:coreProperties>
</file>